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5480" windowHeight="11280" activeTab="0"/>
  </bookViews>
  <sheets>
    <sheet name=" __.03." sheetId="1" r:id="rId1"/>
  </sheets>
  <externalReferences>
    <externalReference r:id="rId4"/>
  </externalReferences>
  <definedNames>
    <definedName name="aa">#REF!</definedName>
    <definedName name="aaa" localSheetId="0">' __.03.'!$A$8:$J$13</definedName>
    <definedName name="fff">#REF!</definedName>
    <definedName name="_xlnm.Print_Titles" localSheetId="0">' __.03.'!$8:$13</definedName>
    <definedName name="_xlnm.Print_Area" localSheetId="0">' __.03.'!$A$2:$K$58</definedName>
  </definedNames>
  <calcPr fullCalcOnLoad="1"/>
</workbook>
</file>

<file path=xl/sharedStrings.xml><?xml version="1.0" encoding="utf-8"?>
<sst xmlns="http://schemas.openxmlformats.org/spreadsheetml/2006/main" count="143" uniqueCount="94">
  <si>
    <t>АДРЕСНАЯ  ИНВЕСТИЦИОННАЯ  ПРОГРАММА  ГОРОДА  ПСКОВА НА  2013 - 2015 годы</t>
  </si>
  <si>
    <t xml:space="preserve">           Адресная инвестиционная программа  на 2013 - 2015 годы сформирована в соответствии с Порядком формирования  и реализации адресной  инвестиционной  программы  города  Пскова, утвержденным Постановлением Администрации города от 29.03.2011 №485. Адресная инвестиционная программа  является составной частью бюджета города, утверждается Псковской городской Думой одновременно с бюджетом города.</t>
  </si>
  <si>
    <t>тыс.руб.</t>
  </si>
  <si>
    <t>Наименование главных распорядителей (распорядителей) бюджетных средств,  целевых программ, объектов капитальных вложений</t>
  </si>
  <si>
    <t>Год начала и окончания работ</t>
  </si>
  <si>
    <t>Вклад капитальных вложений в реализацию функций главных распорядителей (распорядителей) бюджетных средств</t>
  </si>
  <si>
    <t>Целевые показатели результата выполнения работ</t>
  </si>
  <si>
    <t>Виды работ в 2013 году</t>
  </si>
  <si>
    <t>Стоимость работ всего</t>
  </si>
  <si>
    <t>Капитальные вложения до 2013г.</t>
  </si>
  <si>
    <t>Объем капитальных вложений по годам</t>
  </si>
  <si>
    <t>Муниципальный заказчик</t>
  </si>
  <si>
    <t>очередной финансовый 2013 год</t>
  </si>
  <si>
    <t>плановый период</t>
  </si>
  <si>
    <t>2014 год</t>
  </si>
  <si>
    <t>2015 год</t>
  </si>
  <si>
    <t>Программная деятельность</t>
  </si>
  <si>
    <t>Долгосрочная целевая программа «Развитие туризма в муниципальном образовании «Город Псков» на 2011 – 2013 годы»</t>
  </si>
  <si>
    <t>Управление городского хозяйства Администрации города Пскова (УГХ)</t>
  </si>
  <si>
    <r>
      <t xml:space="preserve">Набережная р.Великой от Ольгинского моста до моста им. 50-летия Октября:                                                                                                                                                                                                              
 - </t>
    </r>
    <r>
      <rPr>
        <i/>
        <sz val="12"/>
        <rFont val="Times New Roman"/>
        <family val="1"/>
      </rPr>
      <t xml:space="preserve">средства федерального бюджета </t>
    </r>
  </si>
  <si>
    <t>2012-2013</t>
  </si>
  <si>
    <t>Повышение уровня благоустройства города</t>
  </si>
  <si>
    <t>Реконструкция</t>
  </si>
  <si>
    <t>УГХ</t>
  </si>
  <si>
    <t xml:space="preserve"> - средства бюджета области</t>
  </si>
  <si>
    <r>
      <t xml:space="preserve">Набережная р.Великой и набережной р.Псковы от Троицкого (Советского) моста до Ольгинского моста:                                   </t>
    </r>
    <r>
      <rPr>
        <i/>
        <sz val="12"/>
        <rFont val="Times New Roman"/>
        <family val="1"/>
      </rPr>
      <t xml:space="preserve">- средства федерального бюджета  </t>
    </r>
    <r>
      <rPr>
        <sz val="12"/>
        <rFont val="Times New Roman"/>
        <family val="1"/>
      </rPr>
      <t xml:space="preserve">             </t>
    </r>
  </si>
  <si>
    <t>ГКУ ПО "УКС"</t>
  </si>
  <si>
    <r>
      <t>Набережные реки Псковы и реки Великой от «Золотой набережной» до ул. Застенная - -</t>
    </r>
    <r>
      <rPr>
        <i/>
        <sz val="12"/>
        <rFont val="Times New Roman"/>
        <family val="1"/>
      </rPr>
      <t xml:space="preserve">средства федерального бюджета </t>
    </r>
  </si>
  <si>
    <t>Погащение кредиторской задолженности</t>
  </si>
  <si>
    <t>Проектные работы,  реконструкция</t>
  </si>
  <si>
    <t>Долгосрочная целевая программа «Благоустройство дворовых территорий» муниципального образования «Город Псков» на 2011-2013 годы</t>
  </si>
  <si>
    <t>Детские игровые площадки</t>
  </si>
  <si>
    <t xml:space="preserve">Повышение уровня благоустройства территории города </t>
  </si>
  <si>
    <t>Долгосрочная целевая программа "Жилище" на 2010 - 2015 годы муниципального образования «Город Псков»</t>
  </si>
  <si>
    <t>Управление по учету и распределению жилой площади Администрации города Пскова (УУРЖП)</t>
  </si>
  <si>
    <t>Муниципальное жилье для инвалидов-колясочников</t>
  </si>
  <si>
    <t>2011-2014</t>
  </si>
  <si>
    <t xml:space="preserve">Обеспечение инвалидов -колясочников специально оборудованными жилыми помещениями </t>
  </si>
  <si>
    <t>15 семей</t>
  </si>
  <si>
    <t>УУРЖП</t>
  </si>
  <si>
    <t>Муниципальное жилье для детей, нуждающихся в психолого-педагогической и медико-социальной помощи «Центр лечебной педагогики и дифференцированного обучения» для сопровождаемого проживания людей с инвалидностью</t>
  </si>
  <si>
    <t xml:space="preserve">Предоставлление в аренду Центру лечебной педагогики и дифференцированного обучения  для обеспечения детей,нуждающихся в психолого-педагогической и медико-социальной помощи, специализированными жилыми помещениями </t>
  </si>
  <si>
    <t>10 детей</t>
  </si>
  <si>
    <t>Долгосрочная целевая программа "Замена лифтового оборудования в многоквартирных жилых домах муниципального образования «Город Псков» на 2011-2013 годы»</t>
  </si>
  <si>
    <t>Многоквартирные жилые дома  (лифты)</t>
  </si>
  <si>
    <t>2011-2013</t>
  </si>
  <si>
    <t>Обеспечение безопасной бесперебойной эксплуатации лифтов</t>
  </si>
  <si>
    <t>2011г. - 10 ед., 2012г. - 10 ед., 2013г. - 17 ед.</t>
  </si>
  <si>
    <t>Погашение кредиторской задолженности</t>
  </si>
  <si>
    <t>ИТОГО по программной деятельности</t>
  </si>
  <si>
    <t>Непрограммная деятельность</t>
  </si>
  <si>
    <t>Сети ливневой канализации по пр. Энтузиастов и по ул. Ипподромной</t>
  </si>
  <si>
    <t>Обеспечение жителей района ливневой канализацией</t>
  </si>
  <si>
    <t>Наличие проектной и рабочей документации на реконструкцию сетей</t>
  </si>
  <si>
    <t xml:space="preserve">Оплата проектной и рабочей документации на реконструкцию сетей по пр.Энтузиастов и строительство сетей по ул.Ипподромной. </t>
  </si>
  <si>
    <t>Инженерная защита от подтоплений Завокзального района</t>
  </si>
  <si>
    <t>Оплата проектной и рабочей документации на реконструкцию сетей по Завокзальному району</t>
  </si>
  <si>
    <t>Сети водоснабжения с установкой колонок взамен артезианских скважин (перек. Белинского-Северный, Северный, Краногородская, пер.Краногородский - ул.Красногородская, ул.Паровозная - пер.Машинистов)</t>
  </si>
  <si>
    <t>Обеспечение жителей района водоснабжением</t>
  </si>
  <si>
    <t xml:space="preserve"> Трубопровод диаметром 110 мм притяженностью 160 м</t>
  </si>
  <si>
    <t>Водопроводные сети и водоразборные колонки по ул. Временной, Тракторному пер., ул. Торфяной, Торфяному пер., Крестовскому ш., Крестовскому пер. (от Торфяного пер. до ул. Спартака), ул. Мичуринской (от Торфяного пер. до ул. Спартака), по ул. Никитченко, Рельсовому пер., Вагонному пер., Круговому пер., 2-ой Рельсовой ул., Прямому пер. (Завокзального района) города Пскова (I этап)</t>
  </si>
  <si>
    <t xml:space="preserve">1 этап - более 110 домов; 2 этап - около 70 домов; 3 этап - около 12 домов. 23 водоразборных колонки. </t>
  </si>
  <si>
    <t>Водопроводные сети на водоснабжение жилых домов № 4, 6, 7, 9, 11, 12, 13 по ул. Новолунинская и жилых домов № 32/2 и №33/35 по ул. Паровозная</t>
  </si>
  <si>
    <t xml:space="preserve">Трубопровод (235м) с устройством 5 колодцев </t>
  </si>
  <si>
    <t>Сети наружного освещения по ул. Лагерной в границах улицы Петровской и ул. Максима Горького, перекрестка ул.  Трохина и ул. Н. Васильева</t>
  </si>
  <si>
    <t>Расширение сети уличного освещения города</t>
  </si>
  <si>
    <t>Погашение кредиторской задолженности 2011 года. Строительство.</t>
  </si>
  <si>
    <t>Светофор по ул.Советской Армии</t>
  </si>
  <si>
    <t xml:space="preserve">Совершенствование организации движения транспорта и пешеходов                        </t>
  </si>
  <si>
    <t>Погашение кредиторской задолженности 2012 года.</t>
  </si>
  <si>
    <r>
      <t xml:space="preserve">Кладбище </t>
    </r>
    <r>
      <rPr>
        <b/>
        <sz val="12"/>
        <rFont val="Times New Roman"/>
        <family val="1"/>
      </rPr>
      <t>"</t>
    </r>
    <r>
      <rPr>
        <sz val="12"/>
        <rFont val="Times New Roman"/>
        <family val="1"/>
      </rPr>
      <t>Крестовское"</t>
    </r>
  </si>
  <si>
    <t>Обеспечение надлежащей эксплуатации и содержания мест захоронения</t>
  </si>
  <si>
    <t>12 га</t>
  </si>
  <si>
    <t>Строительство</t>
  </si>
  <si>
    <t>ГКУ ПО "Управление капитального строительства" (ГКУ ПО "УКС")</t>
  </si>
  <si>
    <t>Система автоматического управления водопотреблением г.Пскова</t>
  </si>
  <si>
    <t xml:space="preserve">Совершенствование управления водопотреблением города                  </t>
  </si>
  <si>
    <t>Реконструкция: строительно-монтажные работы</t>
  </si>
  <si>
    <t>Жилые дома индивидуального жилого фонда ул.Снятная, Техническая, Алехина, пер.Снятный, Ижорский, проезда Прибрежный</t>
  </si>
  <si>
    <t xml:space="preserve">Повышение уровня комфортности проживания </t>
  </si>
  <si>
    <t>Проектные работы, газификация - устройство газопровода низкого давления</t>
  </si>
  <si>
    <t>Кладбище "Крестовское"</t>
  </si>
  <si>
    <t>Проектные работы, строительные работы</t>
  </si>
  <si>
    <t>ИТОГО по непрограммной деятельности</t>
  </si>
  <si>
    <t>ВСЕГО КАПИТАЛЬНЫХ  ВЛОЖЕНИЙ</t>
  </si>
  <si>
    <t>Глава города Пскова</t>
  </si>
  <si>
    <t>И.Н.Цецерский</t>
  </si>
  <si>
    <r>
      <t xml:space="preserve">Теплотрасса на территории детского парка - </t>
    </r>
    <r>
      <rPr>
        <i/>
        <sz val="12"/>
        <rFont val="Times New Roman"/>
        <family val="1"/>
      </rPr>
      <t xml:space="preserve"> средства бюджета области</t>
    </r>
  </si>
  <si>
    <r>
      <t xml:space="preserve">Ул.Пушкина (от Октябрьского пр. до ул.Ленина), ул.Ленина (от ул.Некрасова до Педагогического университета), части Октябрьского проспекта (от ул.Ленина до площади Октябрьской:)                                   - </t>
    </r>
    <r>
      <rPr>
        <i/>
        <sz val="12"/>
        <rFont val="Times New Roman"/>
        <family val="1"/>
      </rPr>
      <t>средства федерального бюджета</t>
    </r>
  </si>
  <si>
    <r>
      <t xml:space="preserve">Перспективные объекты кластера "Псковский" (ул.Калинина, Профсоюзная, Детская, Георгиевская, Красных партизан, Советская) - </t>
    </r>
    <r>
      <rPr>
        <i/>
        <sz val="12"/>
        <rFont val="Times New Roman"/>
        <family val="1"/>
      </rPr>
      <t>средства бюджета области</t>
    </r>
  </si>
  <si>
    <r>
      <t xml:space="preserve">Набережная реки Псковы от  Троицкого (Советского) моста до Кузнецкого моста (включая ул.Милицейскую, Воровского, часть ул.К.Маркса):                                           - </t>
    </r>
    <r>
      <rPr>
        <i/>
        <sz val="12"/>
        <rFont val="Times New Roman"/>
        <family val="1"/>
      </rPr>
      <t xml:space="preserve">средства федерального бюджета </t>
    </r>
  </si>
  <si>
    <t>Приложение 1</t>
  </si>
  <si>
    <t>к Решению Псковской городской Думы</t>
  </si>
  <si>
    <t>от 14.03.2013 № 466</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</si>
</sst>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7">
    <font>
      <sz val="11"/>
      <color indexed="8"/>
      <name val="Calibri"/>
      <family val="2"/>
    </font>
    <font>
      <sz val="10"/>
      <name val="Arial"/>
      <family val="2"/>
    </font>
    <font>
      <sz val="12"/>
      <name val="Times New Roman"/>
      <family val="1"/>
    </font>
    <font>
      <sz val="12"/>
      <name val="Arial"/>
      <family val="2"/>
    </font>
    <font>
      <b/>
      <sz val="12"/>
      <name val="Times New Roman"/>
      <family val="1"/>
    </font>
    <font>
      <b/>
      <i/>
      <sz val="12"/>
      <name val="Times New Roman"/>
      <family val="1"/>
    </font>
    <font>
      <b/>
      <sz val="13"/>
      <name val="Times New Roman"/>
      <family val="1"/>
    </font>
    <font>
      <i/>
      <sz val="12"/>
      <name val="Times New Roman"/>
      <family val="1"/>
    </font>
    <font>
      <b/>
      <i/>
      <sz val="12"/>
      <color indexed="17"/>
      <name val="Times New Roman"/>
      <family val="1"/>
    </font>
    <font>
      <sz val="12"/>
      <color indexed="17"/>
      <name val="Arial"/>
      <family val="2"/>
    </font>
    <font>
      <sz val="10"/>
      <color indexed="17"/>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1" fillId="0" borderId="0">
      <alignment/>
      <protection/>
    </xf>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82">
    <xf numFmtId="0" fontId="0" fillId="0" borderId="0" xfId="0" applyAlignment="1">
      <alignment/>
    </xf>
    <xf numFmtId="0" fontId="1" fillId="0" borderId="0" xfId="52" applyFont="1">
      <alignment/>
      <protection/>
    </xf>
    <xf numFmtId="0" fontId="2" fillId="0" borderId="0" xfId="52" applyFont="1" applyAlignment="1">
      <alignment horizontal="center"/>
      <protection/>
    </xf>
    <xf numFmtId="0" fontId="2" fillId="0" borderId="0" xfId="52" applyFont="1" applyAlignment="1">
      <alignment horizontal="right"/>
      <protection/>
    </xf>
    <xf numFmtId="0" fontId="3" fillId="0" borderId="0" xfId="52" applyFont="1">
      <alignment/>
      <protection/>
    </xf>
    <xf numFmtId="0" fontId="3" fillId="0" borderId="0" xfId="52" applyFont="1" applyFill="1">
      <alignment/>
      <protection/>
    </xf>
    <xf numFmtId="0" fontId="1" fillId="0" borderId="0" xfId="52" applyFont="1" applyFill="1">
      <alignment/>
      <protection/>
    </xf>
    <xf numFmtId="0" fontId="5" fillId="0" borderId="10" xfId="52" applyFont="1" applyFill="1" applyBorder="1" applyAlignment="1">
      <alignment horizontal="center" vertical="center" wrapText="1"/>
      <protection/>
    </xf>
    <xf numFmtId="0" fontId="5" fillId="0" borderId="11" xfId="52" applyFont="1" applyFill="1" applyBorder="1" applyAlignment="1">
      <alignment horizontal="center" vertical="center" wrapText="1"/>
      <protection/>
    </xf>
    <xf numFmtId="0" fontId="5" fillId="0" borderId="12" xfId="52" applyFont="1" applyFill="1" applyBorder="1" applyAlignment="1">
      <alignment vertical="center" wrapText="1"/>
      <protection/>
    </xf>
    <xf numFmtId="0" fontId="1" fillId="0" borderId="0" xfId="52" applyFont="1" applyAlignment="1">
      <alignment horizontal="center"/>
      <protection/>
    </xf>
    <xf numFmtId="2" fontId="2" fillId="4" borderId="10" xfId="52" applyNumberFormat="1" applyFont="1" applyFill="1" applyBorder="1" applyAlignment="1">
      <alignment horizontal="center" wrapText="1"/>
      <protection/>
    </xf>
    <xf numFmtId="2" fontId="4" fillId="4" borderId="10" xfId="52" applyNumberFormat="1" applyFont="1" applyFill="1" applyBorder="1" applyAlignment="1">
      <alignment horizontal="center" wrapText="1"/>
      <protection/>
    </xf>
    <xf numFmtId="164" fontId="4" fillId="4" borderId="10" xfId="52" applyNumberFormat="1" applyFont="1" applyFill="1" applyBorder="1" applyAlignment="1">
      <alignment horizontal="center"/>
      <protection/>
    </xf>
    <xf numFmtId="0" fontId="2" fillId="0" borderId="10" xfId="52" applyFont="1" applyFill="1" applyBorder="1" applyAlignment="1">
      <alignment horizontal="left" wrapText="1"/>
      <protection/>
    </xf>
    <xf numFmtId="0" fontId="7" fillId="0" borderId="10" xfId="52" applyFont="1" applyFill="1" applyBorder="1" applyAlignment="1">
      <alignment horizontal="left" wrapText="1"/>
      <protection/>
    </xf>
    <xf numFmtId="2" fontId="2" fillId="0" borderId="10" xfId="52" applyNumberFormat="1" applyFont="1" applyFill="1" applyBorder="1" applyAlignment="1">
      <alignment horizontal="center" wrapText="1"/>
      <protection/>
    </xf>
    <xf numFmtId="0" fontId="2" fillId="4" borderId="10" xfId="52" applyFont="1" applyFill="1" applyBorder="1" applyAlignment="1">
      <alignment horizontal="center" wrapText="1"/>
      <protection/>
    </xf>
    <xf numFmtId="0" fontId="2" fillId="4" borderId="10" xfId="52" applyFont="1" applyFill="1" applyBorder="1" applyAlignment="1">
      <alignment horizontal="center"/>
      <protection/>
    </xf>
    <xf numFmtId="2" fontId="4" fillId="4" borderId="10" xfId="52" applyNumberFormat="1" applyFont="1" applyFill="1" applyBorder="1" applyAlignment="1">
      <alignment horizontal="center"/>
      <protection/>
    </xf>
    <xf numFmtId="0" fontId="2" fillId="0" borderId="10" xfId="52" applyFont="1" applyFill="1" applyBorder="1" applyAlignment="1">
      <alignment horizontal="center" wrapText="1"/>
      <protection/>
    </xf>
    <xf numFmtId="2" fontId="2" fillId="0" borderId="12" xfId="52" applyNumberFormat="1" applyFont="1" applyFill="1" applyBorder="1" applyAlignment="1">
      <alignment horizontal="center" wrapText="1"/>
      <protection/>
    </xf>
    <xf numFmtId="2" fontId="2" fillId="6" borderId="10" xfId="52" applyNumberFormat="1" applyFont="1" applyFill="1" applyBorder="1" applyAlignment="1">
      <alignment wrapText="1"/>
      <protection/>
    </xf>
    <xf numFmtId="2" fontId="4" fillId="6" borderId="10" xfId="52" applyNumberFormat="1" applyFont="1" applyFill="1" applyBorder="1" applyAlignment="1">
      <alignment horizontal="center" wrapText="1"/>
      <protection/>
    </xf>
    <xf numFmtId="0" fontId="2" fillId="4" borderId="10" xfId="52" applyFont="1" applyFill="1" applyBorder="1" applyAlignment="1">
      <alignment horizontal="left"/>
      <protection/>
    </xf>
    <xf numFmtId="0" fontId="3" fillId="4" borderId="0" xfId="52" applyFont="1" applyFill="1">
      <alignment/>
      <protection/>
    </xf>
    <xf numFmtId="0" fontId="1" fillId="4" borderId="0" xfId="52" applyFill="1">
      <alignment/>
      <protection/>
    </xf>
    <xf numFmtId="2" fontId="2" fillId="0" borderId="10" xfId="52" applyNumberFormat="1" applyFont="1" applyFill="1" applyBorder="1" applyAlignment="1">
      <alignment horizontal="center" wrapText="1" shrinkToFit="1"/>
      <protection/>
    </xf>
    <xf numFmtId="164" fontId="2" fillId="0" borderId="10" xfId="52" applyNumberFormat="1" applyFont="1" applyFill="1" applyBorder="1" applyAlignment="1">
      <alignment horizontal="center" wrapText="1"/>
      <protection/>
    </xf>
    <xf numFmtId="0" fontId="4" fillId="0" borderId="10" xfId="52" applyFont="1" applyFill="1" applyBorder="1" applyAlignment="1">
      <alignment wrapText="1"/>
      <protection/>
    </xf>
    <xf numFmtId="0" fontId="9" fillId="4" borderId="0" xfId="52" applyFont="1" applyFill="1">
      <alignment/>
      <protection/>
    </xf>
    <xf numFmtId="0" fontId="10" fillId="4" borderId="0" xfId="52" applyFont="1" applyFill="1">
      <alignment/>
      <protection/>
    </xf>
    <xf numFmtId="0" fontId="2" fillId="6" borderId="10" xfId="52" applyFont="1" applyFill="1" applyBorder="1" applyAlignment="1">
      <alignment horizontal="center" wrapText="1"/>
      <protection/>
    </xf>
    <xf numFmtId="164" fontId="4" fillId="6" borderId="10" xfId="52" applyNumberFormat="1" applyFont="1" applyFill="1" applyBorder="1" applyAlignment="1">
      <alignment horizontal="center" wrapText="1"/>
      <protection/>
    </xf>
    <xf numFmtId="0" fontId="1" fillId="0" borderId="0" xfId="52">
      <alignment/>
      <protection/>
    </xf>
    <xf numFmtId="0" fontId="4" fillId="20" borderId="13" xfId="52" applyFont="1" applyFill="1" applyBorder="1" applyAlignment="1">
      <alignment horizontal="left" wrapText="1"/>
      <protection/>
    </xf>
    <xf numFmtId="0" fontId="2" fillId="20" borderId="10" xfId="52" applyFont="1" applyFill="1" applyBorder="1" applyAlignment="1">
      <alignment horizontal="left"/>
      <protection/>
    </xf>
    <xf numFmtId="0" fontId="4" fillId="20" borderId="10" xfId="52" applyFont="1" applyFill="1" applyBorder="1" applyAlignment="1">
      <alignment horizontal="left" wrapText="1"/>
      <protection/>
    </xf>
    <xf numFmtId="164" fontId="4" fillId="20" borderId="10" xfId="52" applyNumberFormat="1" applyFont="1" applyFill="1" applyBorder="1" applyAlignment="1">
      <alignment horizontal="center" wrapText="1"/>
      <protection/>
    </xf>
    <xf numFmtId="2" fontId="4" fillId="20" borderId="10" xfId="52" applyNumberFormat="1" applyFont="1" applyFill="1" applyBorder="1" applyAlignment="1">
      <alignment horizontal="center" wrapText="1"/>
      <protection/>
    </xf>
    <xf numFmtId="0" fontId="3" fillId="0" borderId="0" xfId="52" applyFont="1" applyBorder="1">
      <alignment/>
      <protection/>
    </xf>
    <xf numFmtId="0" fontId="1" fillId="0" borderId="0" xfId="52" applyBorder="1" applyAlignment="1">
      <alignment horizontal="center" vertical="center" wrapText="1"/>
      <protection/>
    </xf>
    <xf numFmtId="0" fontId="1" fillId="0" borderId="0" xfId="52" applyFont="1" applyBorder="1">
      <alignment/>
      <protection/>
    </xf>
    <xf numFmtId="0" fontId="2" fillId="0" borderId="0" xfId="52" applyFont="1" applyAlignment="1">
      <alignment/>
      <protection/>
    </xf>
    <xf numFmtId="0" fontId="1" fillId="0" borderId="0" xfId="52" applyFont="1" applyFill="1" applyAlignment="1">
      <alignment horizontal="center"/>
      <protection/>
    </xf>
    <xf numFmtId="0" fontId="2" fillId="0" borderId="12" xfId="52" applyFont="1" applyFill="1" applyBorder="1" applyAlignment="1">
      <alignment horizontal="center" wrapText="1"/>
      <protection/>
    </xf>
    <xf numFmtId="0" fontId="2" fillId="0" borderId="14" xfId="52" applyFont="1" applyFill="1" applyBorder="1" applyAlignment="1">
      <alignment horizontal="center" wrapText="1"/>
      <protection/>
    </xf>
    <xf numFmtId="0" fontId="2" fillId="0" borderId="15" xfId="52" applyFont="1" applyFill="1" applyBorder="1" applyAlignment="1">
      <alignment horizontal="center" wrapText="1"/>
      <protection/>
    </xf>
    <xf numFmtId="0" fontId="2" fillId="0" borderId="12" xfId="52" applyFont="1" applyFill="1" applyBorder="1" applyAlignment="1">
      <alignment horizontal="center" wrapText="1"/>
      <protection/>
    </xf>
    <xf numFmtId="0" fontId="2" fillId="0" borderId="16" xfId="52" applyFont="1" applyFill="1" applyBorder="1" applyAlignment="1">
      <alignment horizontal="center" wrapText="1"/>
      <protection/>
    </xf>
    <xf numFmtId="0" fontId="5" fillId="0" borderId="15" xfId="52" applyFont="1" applyFill="1" applyBorder="1" applyAlignment="1">
      <alignment horizontal="center" vertical="center" wrapText="1"/>
      <protection/>
    </xf>
    <xf numFmtId="0" fontId="5" fillId="0" borderId="12" xfId="52" applyFont="1" applyFill="1" applyBorder="1" applyAlignment="1">
      <alignment horizontal="center" vertical="center" wrapText="1"/>
      <protection/>
    </xf>
    <xf numFmtId="0" fontId="6" fillId="7" borderId="11" xfId="52" applyFont="1" applyFill="1" applyBorder="1" applyAlignment="1">
      <alignment horizontal="center" wrapText="1"/>
      <protection/>
    </xf>
    <xf numFmtId="0" fontId="6" fillId="7" borderId="13" xfId="52" applyFont="1" applyFill="1" applyBorder="1" applyAlignment="1">
      <alignment horizontal="center" wrapText="1"/>
      <protection/>
    </xf>
    <xf numFmtId="0" fontId="6" fillId="7" borderId="17" xfId="52" applyFont="1" applyFill="1" applyBorder="1" applyAlignment="1">
      <alignment horizontal="center" wrapText="1"/>
      <protection/>
    </xf>
    <xf numFmtId="0" fontId="8" fillId="0" borderId="15" xfId="52" applyFont="1" applyFill="1" applyBorder="1" applyAlignment="1">
      <alignment horizontal="center" vertical="center" wrapText="1"/>
      <protection/>
    </xf>
    <xf numFmtId="0" fontId="2" fillId="0" borderId="0" xfId="52" applyFont="1" applyBorder="1" applyAlignment="1">
      <alignment horizontal="left"/>
      <protection/>
    </xf>
    <xf numFmtId="0" fontId="2" fillId="0" borderId="0" xfId="52" applyFont="1" applyAlignment="1">
      <alignment horizontal="left"/>
      <protection/>
    </xf>
    <xf numFmtId="0" fontId="6" fillId="6" borderId="11" xfId="52" applyFont="1" applyFill="1" applyBorder="1" applyAlignment="1">
      <alignment horizontal="left" wrapText="1"/>
      <protection/>
    </xf>
    <xf numFmtId="0" fontId="6" fillId="6" borderId="13" xfId="52" applyFont="1" applyFill="1" applyBorder="1" applyAlignment="1">
      <alignment horizontal="left" wrapText="1"/>
      <protection/>
    </xf>
    <xf numFmtId="0" fontId="6" fillId="6" borderId="11" xfId="52" applyNumberFormat="1" applyFont="1" applyFill="1" applyBorder="1" applyAlignment="1">
      <alignment horizontal="left" wrapText="1"/>
      <protection/>
    </xf>
    <xf numFmtId="0" fontId="6" fillId="6" borderId="13" xfId="52" applyNumberFormat="1" applyFont="1" applyFill="1" applyBorder="1" applyAlignment="1">
      <alignment horizontal="left" wrapText="1"/>
      <protection/>
    </xf>
    <xf numFmtId="0" fontId="6" fillId="6" borderId="17" xfId="52" applyNumberFormat="1" applyFont="1" applyFill="1" applyBorder="1" applyAlignment="1">
      <alignment horizontal="left" wrapText="1"/>
      <protection/>
    </xf>
    <xf numFmtId="0" fontId="6" fillId="4" borderId="11" xfId="52" applyFont="1" applyFill="1" applyBorder="1" applyAlignment="1">
      <alignment horizontal="left" wrapText="1"/>
      <protection/>
    </xf>
    <xf numFmtId="0" fontId="6" fillId="4" borderId="13" xfId="52" applyFont="1" applyFill="1" applyBorder="1" applyAlignment="1">
      <alignment horizontal="left" wrapText="1"/>
      <protection/>
    </xf>
    <xf numFmtId="0" fontId="6" fillId="4" borderId="18" xfId="52" applyFont="1" applyFill="1" applyBorder="1" applyAlignment="1">
      <alignment horizontal="left" wrapText="1"/>
      <protection/>
    </xf>
    <xf numFmtId="0" fontId="6" fillId="20" borderId="11" xfId="52" applyFont="1" applyFill="1" applyBorder="1" applyAlignment="1">
      <alignment horizontal="left" wrapText="1"/>
      <protection/>
    </xf>
    <xf numFmtId="0" fontId="6" fillId="20" borderId="13" xfId="52" applyFont="1" applyFill="1" applyBorder="1" applyAlignment="1">
      <alignment horizontal="left" wrapText="1"/>
      <protection/>
    </xf>
    <xf numFmtId="0" fontId="8" fillId="0" borderId="12" xfId="52" applyFont="1" applyFill="1" applyBorder="1" applyAlignment="1">
      <alignment horizontal="center" vertical="center" wrapText="1"/>
      <protection/>
    </xf>
    <xf numFmtId="0" fontId="5" fillId="0" borderId="16" xfId="52" applyFont="1" applyFill="1" applyBorder="1" applyAlignment="1">
      <alignment horizontal="center" vertical="center" wrapText="1"/>
      <protection/>
    </xf>
    <xf numFmtId="0" fontId="1" fillId="0" borderId="0" xfId="52" applyFont="1" applyAlignment="1">
      <alignment horizontal="center"/>
      <protection/>
    </xf>
    <xf numFmtId="0" fontId="6" fillId="6" borderId="17" xfId="52" applyFont="1" applyFill="1" applyBorder="1" applyAlignment="1">
      <alignment horizontal="left" wrapText="1"/>
      <protection/>
    </xf>
    <xf numFmtId="0" fontId="5" fillId="0" borderId="10" xfId="52" applyFont="1" applyFill="1" applyBorder="1" applyAlignment="1">
      <alignment horizontal="center" vertical="center" wrapText="1"/>
      <protection/>
    </xf>
    <xf numFmtId="0" fontId="5" fillId="0" borderId="11" xfId="52" applyFont="1" applyFill="1" applyBorder="1" applyAlignment="1">
      <alignment horizontal="center" vertical="center" wrapText="1"/>
      <protection/>
    </xf>
    <xf numFmtId="0" fontId="5" fillId="0" borderId="13" xfId="52" applyFont="1" applyFill="1" applyBorder="1" applyAlignment="1">
      <alignment horizontal="center" vertical="center" wrapText="1"/>
      <protection/>
    </xf>
    <xf numFmtId="0" fontId="5" fillId="0" borderId="15" xfId="52" applyFont="1" applyFill="1" applyBorder="1" applyAlignment="1">
      <alignment horizontal="center" wrapText="1"/>
      <protection/>
    </xf>
    <xf numFmtId="0" fontId="5" fillId="0" borderId="16" xfId="52" applyFont="1" applyFill="1" applyBorder="1" applyAlignment="1">
      <alignment horizontal="center" wrapText="1"/>
      <protection/>
    </xf>
    <xf numFmtId="0" fontId="5" fillId="0" borderId="12" xfId="52" applyFont="1" applyFill="1" applyBorder="1" applyAlignment="1">
      <alignment horizontal="center" wrapText="1"/>
      <protection/>
    </xf>
    <xf numFmtId="0" fontId="4" fillId="0" borderId="0" xfId="52" applyFont="1" applyAlignment="1">
      <alignment horizontal="center"/>
      <protection/>
    </xf>
    <xf numFmtId="0" fontId="2" fillId="0" borderId="0" xfId="52" applyFont="1" applyAlignment="1">
      <alignment horizontal="left" wrapText="1"/>
      <protection/>
    </xf>
    <xf numFmtId="0" fontId="2" fillId="0" borderId="19" xfId="52" applyFont="1" applyFill="1" applyBorder="1" applyAlignment="1">
      <alignment horizontal="right"/>
      <protection/>
    </xf>
    <xf numFmtId="0" fontId="2" fillId="0" borderId="0" xfId="52" applyFont="1" applyAlignment="1">
      <alignment horizont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0;&#1069;&#1056;\&#1048;&#1085;&#1074;&#1077;&#1089;&#1090;&#1080;&#1094;&#1080;&#1080;\&#1040;&#1048;&#1055;\&#1055;&#1089;&#1082;&#1086;&#1074;\&#1087;&#1083;&#1072;&#1085;&#1099;\2013%20-%202015%20&#1075;&#1075;\2%20-%202013%20-%202015&#1075;&#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01.09."/>
      <sheetName val="на 11.09."/>
      <sheetName val=" на 06.11."/>
      <sheetName val=" на 21.01."/>
      <sheetName val=" на 22.01. "/>
      <sheetName val="№410 от 25.01."/>
      <sheetName val=" на __.02. "/>
      <sheetName val=" №430 от 27.02."/>
      <sheetName val=" __.0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O58"/>
  <sheetViews>
    <sheetView tabSelected="1" view="pageBreakPreview" zoomScale="80" zoomScaleNormal="75" zoomScaleSheetLayoutView="80" zoomScalePageLayoutView="0" workbookViewId="0" topLeftCell="F1">
      <selection activeCell="H4" sqref="H4:K4"/>
    </sheetView>
  </sheetViews>
  <sheetFormatPr defaultColWidth="9.140625" defaultRowHeight="15"/>
  <cols>
    <col min="1" max="1" width="32.57421875" style="34" customWidth="1"/>
    <col min="2" max="2" width="8.57421875" style="34" customWidth="1"/>
    <col min="3" max="3" width="31.00390625" style="34" customWidth="1"/>
    <col min="4" max="4" width="24.00390625" style="34" customWidth="1"/>
    <col min="5" max="5" width="32.421875" style="34" customWidth="1"/>
    <col min="6" max="6" width="11.00390625" style="34" customWidth="1"/>
    <col min="7" max="7" width="10.7109375" style="34" customWidth="1"/>
    <col min="8" max="8" width="12.00390625" style="34" customWidth="1"/>
    <col min="9" max="9" width="10.28125" style="34" customWidth="1"/>
    <col min="10" max="10" width="10.00390625" style="34" customWidth="1"/>
    <col min="11" max="11" width="11.8515625" style="34" customWidth="1"/>
    <col min="12" max="16384" width="9.140625" style="34" customWidth="1"/>
  </cols>
  <sheetData>
    <row r="1" spans="10:11" s="1" customFormat="1" ht="33" customHeight="1">
      <c r="J1" s="2"/>
      <c r="K1" s="2"/>
    </row>
    <row r="2" spans="1:12" s="1" customFormat="1" ht="22.5" customHeight="1">
      <c r="A2" s="43"/>
      <c r="B2" s="43"/>
      <c r="C2" s="43"/>
      <c r="D2" s="43"/>
      <c r="E2" s="43"/>
      <c r="F2" s="43"/>
      <c r="G2" s="43"/>
      <c r="H2" s="81" t="s">
        <v>91</v>
      </c>
      <c r="I2" s="81"/>
      <c r="J2" s="81"/>
      <c r="K2" s="81"/>
      <c r="L2" s="4"/>
    </row>
    <row r="3" spans="1:12" s="1" customFormat="1" ht="22.5" customHeight="1">
      <c r="A3" s="3"/>
      <c r="B3" s="3"/>
      <c r="C3" s="3"/>
      <c r="D3" s="3"/>
      <c r="E3" s="3"/>
      <c r="F3" s="3"/>
      <c r="G3" s="3"/>
      <c r="H3" s="81" t="s">
        <v>92</v>
      </c>
      <c r="I3" s="81"/>
      <c r="J3" s="81"/>
      <c r="K3" s="81"/>
      <c r="L3" s="4"/>
    </row>
    <row r="4" spans="1:12" s="1" customFormat="1" ht="22.5" customHeight="1">
      <c r="A4" s="3"/>
      <c r="B4" s="3"/>
      <c r="C4" s="3"/>
      <c r="D4" s="3"/>
      <c r="E4" s="3"/>
      <c r="F4" s="3"/>
      <c r="G4" s="3"/>
      <c r="H4" s="57" t="s">
        <v>93</v>
      </c>
      <c r="I4" s="57"/>
      <c r="J4" s="57"/>
      <c r="K4" s="57"/>
      <c r="L4" s="4"/>
    </row>
    <row r="5" spans="1:12" s="1" customFormat="1" ht="18" customHeight="1">
      <c r="A5" s="78" t="s">
        <v>0</v>
      </c>
      <c r="B5" s="78"/>
      <c r="C5" s="78"/>
      <c r="D5" s="78"/>
      <c r="E5" s="78"/>
      <c r="F5" s="78"/>
      <c r="G5" s="78"/>
      <c r="H5" s="78"/>
      <c r="I5" s="78"/>
      <c r="J5" s="78"/>
      <c r="K5" s="78"/>
      <c r="L5" s="4"/>
    </row>
    <row r="6" spans="1:12" s="1" customFormat="1" ht="59.25" customHeight="1">
      <c r="A6" s="79" t="s">
        <v>1</v>
      </c>
      <c r="B6" s="79"/>
      <c r="C6" s="79"/>
      <c r="D6" s="79"/>
      <c r="E6" s="79"/>
      <c r="F6" s="79"/>
      <c r="G6" s="79"/>
      <c r="H6" s="79"/>
      <c r="I6" s="79"/>
      <c r="J6" s="79"/>
      <c r="K6" s="79"/>
      <c r="L6" s="4"/>
    </row>
    <row r="7" spans="1:12" s="6" customFormat="1" ht="29.25" customHeight="1">
      <c r="A7" s="80" t="s">
        <v>2</v>
      </c>
      <c r="B7" s="80"/>
      <c r="C7" s="80"/>
      <c r="D7" s="80"/>
      <c r="E7" s="80"/>
      <c r="F7" s="80"/>
      <c r="G7" s="80"/>
      <c r="H7" s="80"/>
      <c r="I7" s="80"/>
      <c r="J7" s="80"/>
      <c r="K7" s="80"/>
      <c r="L7" s="5"/>
    </row>
    <row r="8" spans="1:12" s="1" customFormat="1" ht="32.25" customHeight="1">
      <c r="A8" s="72" t="s">
        <v>3</v>
      </c>
      <c r="B8" s="72" t="s">
        <v>4</v>
      </c>
      <c r="C8" s="50" t="s">
        <v>5</v>
      </c>
      <c r="D8" s="50" t="s">
        <v>6</v>
      </c>
      <c r="E8" s="50" t="s">
        <v>7</v>
      </c>
      <c r="F8" s="50" t="s">
        <v>8</v>
      </c>
      <c r="G8" s="72" t="s">
        <v>9</v>
      </c>
      <c r="H8" s="73" t="s">
        <v>10</v>
      </c>
      <c r="I8" s="74"/>
      <c r="J8" s="74"/>
      <c r="K8" s="75" t="s">
        <v>11</v>
      </c>
      <c r="L8" s="4"/>
    </row>
    <row r="9" spans="1:12" s="1" customFormat="1" ht="18.75" customHeight="1">
      <c r="A9" s="72"/>
      <c r="B9" s="72"/>
      <c r="C9" s="69"/>
      <c r="D9" s="69"/>
      <c r="E9" s="69"/>
      <c r="F9" s="69"/>
      <c r="G9" s="72"/>
      <c r="H9" s="50" t="s">
        <v>12</v>
      </c>
      <c r="I9" s="73" t="s">
        <v>13</v>
      </c>
      <c r="J9" s="74"/>
      <c r="K9" s="76"/>
      <c r="L9" s="4"/>
    </row>
    <row r="10" spans="1:12" s="1" customFormat="1" ht="49.5" customHeight="1">
      <c r="A10" s="72"/>
      <c r="B10" s="72"/>
      <c r="C10" s="69"/>
      <c r="D10" s="69"/>
      <c r="E10" s="69"/>
      <c r="F10" s="69"/>
      <c r="G10" s="72"/>
      <c r="H10" s="69"/>
      <c r="I10" s="50" t="s">
        <v>14</v>
      </c>
      <c r="J10" s="50" t="s">
        <v>15</v>
      </c>
      <c r="K10" s="76"/>
      <c r="L10" s="4"/>
    </row>
    <row r="11" spans="1:12" s="1" customFormat="1" ht="3.75" customHeight="1" hidden="1">
      <c r="A11" s="72"/>
      <c r="B11" s="72"/>
      <c r="C11" s="69"/>
      <c r="D11" s="69"/>
      <c r="E11" s="69"/>
      <c r="F11" s="69"/>
      <c r="G11" s="72"/>
      <c r="H11" s="69"/>
      <c r="I11" s="69"/>
      <c r="J11" s="69"/>
      <c r="K11" s="76"/>
      <c r="L11" s="4"/>
    </row>
    <row r="12" spans="1:12" s="1" customFormat="1" ht="9.75" customHeight="1" hidden="1">
      <c r="A12" s="72"/>
      <c r="B12" s="72"/>
      <c r="C12" s="69"/>
      <c r="D12" s="69"/>
      <c r="E12" s="69"/>
      <c r="F12" s="51"/>
      <c r="G12" s="72"/>
      <c r="H12" s="69"/>
      <c r="I12" s="51"/>
      <c r="J12" s="51"/>
      <c r="K12" s="76"/>
      <c r="L12" s="4"/>
    </row>
    <row r="13" spans="1:14" s="1" customFormat="1" ht="21.75" customHeight="1" hidden="1">
      <c r="A13" s="72"/>
      <c r="B13" s="72"/>
      <c r="C13" s="51"/>
      <c r="D13" s="51"/>
      <c r="E13" s="51"/>
      <c r="F13" s="7"/>
      <c r="G13" s="72"/>
      <c r="H13" s="9"/>
      <c r="I13" s="8">
        <v>2012</v>
      </c>
      <c r="J13" s="8">
        <v>2013</v>
      </c>
      <c r="K13" s="77"/>
      <c r="L13" s="4"/>
      <c r="M13" s="70"/>
      <c r="N13" s="70"/>
    </row>
    <row r="14" spans="1:14" s="1" customFormat="1" ht="24" customHeight="1">
      <c r="A14" s="58" t="s">
        <v>16</v>
      </c>
      <c r="B14" s="59"/>
      <c r="C14" s="59"/>
      <c r="D14" s="59"/>
      <c r="E14" s="59"/>
      <c r="F14" s="59"/>
      <c r="G14" s="59"/>
      <c r="H14" s="59"/>
      <c r="I14" s="59"/>
      <c r="J14" s="59"/>
      <c r="K14" s="71"/>
      <c r="L14" s="4"/>
      <c r="M14" s="10"/>
      <c r="N14" s="10"/>
    </row>
    <row r="15" spans="1:14" s="1" customFormat="1" ht="21.75" customHeight="1">
      <c r="A15" s="52" t="s">
        <v>17</v>
      </c>
      <c r="B15" s="53"/>
      <c r="C15" s="53"/>
      <c r="D15" s="53"/>
      <c r="E15" s="53"/>
      <c r="F15" s="53"/>
      <c r="G15" s="53"/>
      <c r="H15" s="53"/>
      <c r="I15" s="53"/>
      <c r="J15" s="53"/>
      <c r="K15" s="54"/>
      <c r="L15" s="4"/>
      <c r="M15" s="10"/>
      <c r="N15" s="10"/>
    </row>
    <row r="16" spans="1:14" s="1" customFormat="1" ht="18" customHeight="1">
      <c r="A16" s="63" t="s">
        <v>18</v>
      </c>
      <c r="B16" s="64"/>
      <c r="C16" s="64"/>
      <c r="D16" s="64"/>
      <c r="E16" s="65"/>
      <c r="F16" s="11"/>
      <c r="G16" s="12"/>
      <c r="H16" s="12">
        <f>SUM(H17:H28)</f>
        <v>803716</v>
      </c>
      <c r="I16" s="12">
        <f>SUM(I17:I28)</f>
        <v>0</v>
      </c>
      <c r="J16" s="12">
        <f>SUM(J17:J28)</f>
        <v>0</v>
      </c>
      <c r="K16" s="13"/>
      <c r="L16" s="4"/>
      <c r="M16" s="10"/>
      <c r="N16" s="10"/>
    </row>
    <row r="17" spans="1:14" s="6" customFormat="1" ht="81" customHeight="1">
      <c r="A17" s="14" t="s">
        <v>19</v>
      </c>
      <c r="B17" s="47" t="s">
        <v>20</v>
      </c>
      <c r="C17" s="47" t="s">
        <v>21</v>
      </c>
      <c r="D17" s="50"/>
      <c r="E17" s="47" t="s">
        <v>22</v>
      </c>
      <c r="F17" s="16">
        <f>SUM(G17:H17)</f>
        <v>412576.7</v>
      </c>
      <c r="G17" s="16">
        <v>161541.7</v>
      </c>
      <c r="H17" s="16">
        <v>251035</v>
      </c>
      <c r="I17" s="16"/>
      <c r="J17" s="16"/>
      <c r="K17" s="47" t="s">
        <v>23</v>
      </c>
      <c r="L17" s="5"/>
      <c r="M17" s="44"/>
      <c r="N17" s="44"/>
    </row>
    <row r="18" spans="1:14" s="6" customFormat="1" ht="30.75" customHeight="1">
      <c r="A18" s="15" t="s">
        <v>24</v>
      </c>
      <c r="B18" s="48"/>
      <c r="C18" s="49"/>
      <c r="D18" s="51"/>
      <c r="E18" s="48"/>
      <c r="F18" s="16"/>
      <c r="G18" s="16"/>
      <c r="H18" s="16">
        <v>26335</v>
      </c>
      <c r="I18" s="16"/>
      <c r="J18" s="16"/>
      <c r="K18" s="48"/>
      <c r="L18" s="5"/>
      <c r="M18" s="44"/>
      <c r="N18" s="44"/>
    </row>
    <row r="19" spans="1:14" s="6" customFormat="1" ht="94.5" customHeight="1">
      <c r="A19" s="14" t="s">
        <v>25</v>
      </c>
      <c r="B19" s="47" t="s">
        <v>20</v>
      </c>
      <c r="C19" s="49"/>
      <c r="D19" s="55"/>
      <c r="E19" s="47" t="s">
        <v>22</v>
      </c>
      <c r="F19" s="16">
        <f>SUM(G19:H19)</f>
        <v>65131.2</v>
      </c>
      <c r="G19" s="16">
        <v>33291.2</v>
      </c>
      <c r="H19" s="16">
        <v>31840</v>
      </c>
      <c r="I19" s="16"/>
      <c r="J19" s="16"/>
      <c r="K19" s="47" t="s">
        <v>23</v>
      </c>
      <c r="L19" s="5"/>
      <c r="M19" s="44"/>
      <c r="N19" s="44"/>
    </row>
    <row r="20" spans="1:14" s="6" customFormat="1" ht="30.75" customHeight="1">
      <c r="A20" s="15" t="s">
        <v>24</v>
      </c>
      <c r="B20" s="48"/>
      <c r="C20" s="49"/>
      <c r="D20" s="68"/>
      <c r="E20" s="48"/>
      <c r="F20" s="16"/>
      <c r="G20" s="16"/>
      <c r="H20" s="16">
        <v>4157</v>
      </c>
      <c r="I20" s="16"/>
      <c r="J20" s="16"/>
      <c r="K20" s="48"/>
      <c r="L20" s="5"/>
      <c r="M20" s="44"/>
      <c r="N20" s="44"/>
    </row>
    <row r="21" spans="1:14" s="6" customFormat="1" ht="110.25" customHeight="1">
      <c r="A21" s="14" t="s">
        <v>90</v>
      </c>
      <c r="B21" s="47" t="s">
        <v>20</v>
      </c>
      <c r="C21" s="49"/>
      <c r="D21" s="50"/>
      <c r="E21" s="47" t="s">
        <v>22</v>
      </c>
      <c r="F21" s="16"/>
      <c r="G21" s="16"/>
      <c r="H21" s="16">
        <v>186963</v>
      </c>
      <c r="I21" s="16"/>
      <c r="J21" s="16"/>
      <c r="K21" s="47" t="s">
        <v>26</v>
      </c>
      <c r="L21" s="5"/>
      <c r="M21" s="44"/>
      <c r="N21" s="44"/>
    </row>
    <row r="22" spans="1:14" s="6" customFormat="1" ht="30" customHeight="1">
      <c r="A22" s="15" t="s">
        <v>24</v>
      </c>
      <c r="B22" s="48"/>
      <c r="C22" s="49"/>
      <c r="D22" s="51"/>
      <c r="E22" s="48"/>
      <c r="F22" s="16">
        <f>SUM(G22:H22)</f>
        <v>28551</v>
      </c>
      <c r="G22" s="16">
        <v>11600</v>
      </c>
      <c r="H22" s="16">
        <v>16951</v>
      </c>
      <c r="I22" s="16"/>
      <c r="J22" s="16"/>
      <c r="K22" s="48"/>
      <c r="L22" s="5"/>
      <c r="M22" s="44"/>
      <c r="N22" s="44"/>
    </row>
    <row r="23" spans="1:14" s="6" customFormat="1" ht="80.25" customHeight="1">
      <c r="A23" s="14" t="s">
        <v>27</v>
      </c>
      <c r="B23" s="47" t="s">
        <v>20</v>
      </c>
      <c r="C23" s="49"/>
      <c r="D23" s="47"/>
      <c r="E23" s="47" t="s">
        <v>22</v>
      </c>
      <c r="F23" s="16"/>
      <c r="G23" s="16"/>
      <c r="H23" s="16">
        <v>92160</v>
      </c>
      <c r="I23" s="16"/>
      <c r="J23" s="16"/>
      <c r="K23" s="47" t="s">
        <v>26</v>
      </c>
      <c r="L23" s="5"/>
      <c r="M23" s="44"/>
      <c r="N23" s="44"/>
    </row>
    <row r="24" spans="1:14" s="6" customFormat="1" ht="29.25" customHeight="1">
      <c r="A24" s="15" t="s">
        <v>24</v>
      </c>
      <c r="B24" s="48"/>
      <c r="C24" s="49" t="s">
        <v>21</v>
      </c>
      <c r="D24" s="48"/>
      <c r="E24" s="48"/>
      <c r="F24" s="16">
        <f>SUM(G24:H24)</f>
        <v>12555</v>
      </c>
      <c r="G24" s="16">
        <v>4200</v>
      </c>
      <c r="H24" s="16">
        <v>8355</v>
      </c>
      <c r="I24" s="16"/>
      <c r="J24" s="16"/>
      <c r="K24" s="48"/>
      <c r="L24" s="5"/>
      <c r="M24" s="44"/>
      <c r="N24" s="44"/>
    </row>
    <row r="25" spans="1:14" s="6" customFormat="1" ht="48" customHeight="1">
      <c r="A25" s="14" t="s">
        <v>87</v>
      </c>
      <c r="B25" s="20">
        <v>2013</v>
      </c>
      <c r="C25" s="49"/>
      <c r="D25" s="14"/>
      <c r="E25" s="20" t="s">
        <v>28</v>
      </c>
      <c r="F25" s="16">
        <v>4362</v>
      </c>
      <c r="G25" s="16"/>
      <c r="H25" s="16">
        <v>4362</v>
      </c>
      <c r="I25" s="16"/>
      <c r="J25" s="16"/>
      <c r="K25" s="20" t="s">
        <v>23</v>
      </c>
      <c r="L25" s="5"/>
      <c r="M25" s="44"/>
      <c r="N25" s="44"/>
    </row>
    <row r="26" spans="1:14" s="6" customFormat="1" ht="161.25" customHeight="1">
      <c r="A26" s="14" t="s">
        <v>88</v>
      </c>
      <c r="B26" s="47" t="s">
        <v>20</v>
      </c>
      <c r="C26" s="49"/>
      <c r="D26" s="50"/>
      <c r="E26" s="47" t="s">
        <v>22</v>
      </c>
      <c r="F26" s="16"/>
      <c r="G26" s="16"/>
      <c r="H26" s="16">
        <v>136577</v>
      </c>
      <c r="I26" s="16"/>
      <c r="J26" s="16"/>
      <c r="K26" s="47" t="s">
        <v>26</v>
      </c>
      <c r="L26" s="5"/>
      <c r="M26" s="44"/>
      <c r="N26" s="44"/>
    </row>
    <row r="27" spans="1:14" s="6" customFormat="1" ht="29.25" customHeight="1">
      <c r="A27" s="15" t="s">
        <v>24</v>
      </c>
      <c r="B27" s="48"/>
      <c r="C27" s="49"/>
      <c r="D27" s="51"/>
      <c r="E27" s="48"/>
      <c r="F27" s="16">
        <f>SUM(G27:H27)</f>
        <v>19214.4</v>
      </c>
      <c r="G27" s="16">
        <v>6833.4</v>
      </c>
      <c r="H27" s="16">
        <v>12381</v>
      </c>
      <c r="I27" s="16"/>
      <c r="J27" s="16"/>
      <c r="K27" s="48"/>
      <c r="L27" s="5"/>
      <c r="M27" s="44"/>
      <c r="N27" s="44"/>
    </row>
    <row r="28" spans="1:14" s="6" customFormat="1" ht="94.5" customHeight="1">
      <c r="A28" s="14" t="s">
        <v>89</v>
      </c>
      <c r="B28" s="20">
        <v>2013</v>
      </c>
      <c r="C28" s="48"/>
      <c r="D28" s="7"/>
      <c r="E28" s="20" t="s">
        <v>29</v>
      </c>
      <c r="F28" s="16">
        <v>32600</v>
      </c>
      <c r="G28" s="16"/>
      <c r="H28" s="16">
        <v>32600</v>
      </c>
      <c r="I28" s="16"/>
      <c r="J28" s="16"/>
      <c r="K28" s="46" t="s">
        <v>23</v>
      </c>
      <c r="L28" s="5"/>
      <c r="M28" s="44"/>
      <c r="N28" s="44"/>
    </row>
    <row r="29" spans="1:14" s="1" customFormat="1" ht="21.75" customHeight="1">
      <c r="A29" s="52" t="s">
        <v>30</v>
      </c>
      <c r="B29" s="53"/>
      <c r="C29" s="53"/>
      <c r="D29" s="53"/>
      <c r="E29" s="53"/>
      <c r="F29" s="53"/>
      <c r="G29" s="53"/>
      <c r="H29" s="53"/>
      <c r="I29" s="53"/>
      <c r="J29" s="53"/>
      <c r="K29" s="54"/>
      <c r="L29" s="4"/>
      <c r="M29" s="10"/>
      <c r="N29" s="10"/>
    </row>
    <row r="30" spans="1:14" s="1" customFormat="1" ht="19.5" customHeight="1">
      <c r="A30" s="63" t="s">
        <v>18</v>
      </c>
      <c r="B30" s="64"/>
      <c r="C30" s="64"/>
      <c r="D30" s="64"/>
      <c r="E30" s="65"/>
      <c r="F30" s="11"/>
      <c r="G30" s="11"/>
      <c r="H30" s="12">
        <f>H31</f>
        <v>7000</v>
      </c>
      <c r="I30" s="12">
        <f>I31</f>
        <v>0</v>
      </c>
      <c r="J30" s="12">
        <f>J31</f>
        <v>0</v>
      </c>
      <c r="K30" s="17"/>
      <c r="L30" s="4"/>
      <c r="M30" s="10"/>
      <c r="N30" s="10"/>
    </row>
    <row r="31" spans="1:14" s="6" customFormat="1" ht="48" customHeight="1">
      <c r="A31" s="14" t="s">
        <v>31</v>
      </c>
      <c r="B31" s="20" t="s">
        <v>20</v>
      </c>
      <c r="C31" s="20" t="s">
        <v>32</v>
      </c>
      <c r="D31" s="45"/>
      <c r="E31" s="20" t="s">
        <v>28</v>
      </c>
      <c r="F31" s="16">
        <v>15224.5</v>
      </c>
      <c r="G31" s="16">
        <v>8224.5</v>
      </c>
      <c r="H31" s="16">
        <v>7000</v>
      </c>
      <c r="I31" s="16"/>
      <c r="J31" s="16"/>
      <c r="K31" s="20" t="s">
        <v>23</v>
      </c>
      <c r="L31" s="5"/>
      <c r="M31" s="44"/>
      <c r="N31" s="44"/>
    </row>
    <row r="32" spans="1:14" s="1" customFormat="1" ht="21.75" customHeight="1">
      <c r="A32" s="52" t="s">
        <v>33</v>
      </c>
      <c r="B32" s="53"/>
      <c r="C32" s="53"/>
      <c r="D32" s="53"/>
      <c r="E32" s="53"/>
      <c r="F32" s="53"/>
      <c r="G32" s="53"/>
      <c r="H32" s="53"/>
      <c r="I32" s="53"/>
      <c r="J32" s="53"/>
      <c r="K32" s="54"/>
      <c r="L32" s="4"/>
      <c r="M32" s="10"/>
      <c r="N32" s="10"/>
    </row>
    <row r="33" spans="1:14" s="1" customFormat="1" ht="21.75" customHeight="1">
      <c r="A33" s="63" t="s">
        <v>34</v>
      </c>
      <c r="B33" s="64"/>
      <c r="C33" s="64"/>
      <c r="D33" s="64"/>
      <c r="E33" s="65"/>
      <c r="F33" s="11"/>
      <c r="G33" s="11"/>
      <c r="H33" s="12">
        <f>H34+H35</f>
        <v>17685</v>
      </c>
      <c r="I33" s="12">
        <f>I34+I35</f>
        <v>0</v>
      </c>
      <c r="J33" s="12">
        <f>J34+J35</f>
        <v>0</v>
      </c>
      <c r="K33" s="17"/>
      <c r="L33" s="4"/>
      <c r="M33" s="10"/>
      <c r="N33" s="10"/>
    </row>
    <row r="34" spans="1:14" s="6" customFormat="1" ht="60.75" customHeight="1">
      <c r="A34" s="14" t="s">
        <v>35</v>
      </c>
      <c r="B34" s="20" t="s">
        <v>36</v>
      </c>
      <c r="C34" s="20" t="s">
        <v>37</v>
      </c>
      <c r="D34" s="20" t="s">
        <v>38</v>
      </c>
      <c r="E34" s="20" t="s">
        <v>28</v>
      </c>
      <c r="F34" s="16">
        <f>SUM(G34:H34)</f>
        <v>15794.8</v>
      </c>
      <c r="G34" s="16">
        <v>8000</v>
      </c>
      <c r="H34" s="16">
        <v>7794.8</v>
      </c>
      <c r="I34" s="16"/>
      <c r="J34" s="16"/>
      <c r="K34" s="16" t="s">
        <v>39</v>
      </c>
      <c r="L34" s="5"/>
      <c r="M34" s="44"/>
      <c r="N34" s="44"/>
    </row>
    <row r="35" spans="1:14" s="6" customFormat="1" ht="144" customHeight="1">
      <c r="A35" s="14" t="s">
        <v>40</v>
      </c>
      <c r="B35" s="20">
        <v>2012</v>
      </c>
      <c r="C35" s="20" t="s">
        <v>41</v>
      </c>
      <c r="D35" s="20" t="s">
        <v>42</v>
      </c>
      <c r="E35" s="20" t="s">
        <v>28</v>
      </c>
      <c r="F35" s="16">
        <v>10000</v>
      </c>
      <c r="G35" s="16">
        <v>10000</v>
      </c>
      <c r="H35" s="16">
        <v>9890.2</v>
      </c>
      <c r="I35" s="16"/>
      <c r="J35" s="16"/>
      <c r="K35" s="16" t="s">
        <v>39</v>
      </c>
      <c r="L35" s="5"/>
      <c r="M35" s="44"/>
      <c r="N35" s="44"/>
    </row>
    <row r="36" spans="1:14" s="1" customFormat="1" ht="22.5" customHeight="1">
      <c r="A36" s="52" t="s">
        <v>43</v>
      </c>
      <c r="B36" s="53"/>
      <c r="C36" s="53"/>
      <c r="D36" s="53"/>
      <c r="E36" s="53"/>
      <c r="F36" s="53"/>
      <c r="G36" s="53"/>
      <c r="H36" s="53"/>
      <c r="I36" s="53"/>
      <c r="J36" s="53"/>
      <c r="K36" s="54"/>
      <c r="L36" s="4"/>
      <c r="M36" s="10"/>
      <c r="N36" s="10"/>
    </row>
    <row r="37" spans="1:14" s="1" customFormat="1" ht="22.5" customHeight="1">
      <c r="A37" s="63" t="s">
        <v>18</v>
      </c>
      <c r="B37" s="64"/>
      <c r="C37" s="64"/>
      <c r="D37" s="64"/>
      <c r="E37" s="65"/>
      <c r="F37" s="18"/>
      <c r="G37" s="19"/>
      <c r="H37" s="19">
        <f>H38</f>
        <v>10517.8</v>
      </c>
      <c r="I37" s="19">
        <f>I38</f>
        <v>0</v>
      </c>
      <c r="J37" s="19">
        <f>J38</f>
        <v>0</v>
      </c>
      <c r="K37" s="13"/>
      <c r="L37" s="4"/>
      <c r="M37" s="10"/>
      <c r="N37" s="10"/>
    </row>
    <row r="38" spans="1:14" s="1" customFormat="1" ht="48.75" customHeight="1">
      <c r="A38" s="14" t="s">
        <v>44</v>
      </c>
      <c r="B38" s="20" t="s">
        <v>45</v>
      </c>
      <c r="C38" s="20" t="s">
        <v>46</v>
      </c>
      <c r="D38" s="20" t="s">
        <v>47</v>
      </c>
      <c r="E38" s="20" t="s">
        <v>48</v>
      </c>
      <c r="F38" s="21">
        <v>47541</v>
      </c>
      <c r="G38" s="21">
        <v>21680.3</v>
      </c>
      <c r="H38" s="21">
        <v>10517.8</v>
      </c>
      <c r="I38" s="7"/>
      <c r="J38" s="7"/>
      <c r="K38" s="20" t="s">
        <v>23</v>
      </c>
      <c r="L38" s="4"/>
      <c r="M38" s="10"/>
      <c r="N38" s="10"/>
    </row>
    <row r="39" spans="1:14" s="1" customFormat="1" ht="26.25" customHeight="1">
      <c r="A39" s="58" t="s">
        <v>49</v>
      </c>
      <c r="B39" s="59"/>
      <c r="C39" s="59"/>
      <c r="D39" s="59"/>
      <c r="E39" s="59"/>
      <c r="F39" s="22"/>
      <c r="G39" s="22"/>
      <c r="H39" s="23">
        <f>H16+H37+H30+H33</f>
        <v>838918.8</v>
      </c>
      <c r="I39" s="23">
        <f>I16+I37+I30+I33</f>
        <v>0</v>
      </c>
      <c r="J39" s="23">
        <f>J16+J37+J30+J33</f>
        <v>0</v>
      </c>
      <c r="K39" s="22"/>
      <c r="L39" s="4"/>
      <c r="M39" s="10"/>
      <c r="N39" s="10"/>
    </row>
    <row r="40" spans="1:14" s="1" customFormat="1" ht="25.5" customHeight="1">
      <c r="A40" s="60" t="s">
        <v>50</v>
      </c>
      <c r="B40" s="61"/>
      <c r="C40" s="61"/>
      <c r="D40" s="61"/>
      <c r="E40" s="61"/>
      <c r="F40" s="61"/>
      <c r="G40" s="61"/>
      <c r="H40" s="61"/>
      <c r="I40" s="61"/>
      <c r="J40" s="61"/>
      <c r="K40" s="62"/>
      <c r="L40" s="4"/>
      <c r="M40" s="10"/>
      <c r="N40" s="10"/>
    </row>
    <row r="41" spans="1:12" s="26" customFormat="1" ht="17.25" customHeight="1">
      <c r="A41" s="63" t="s">
        <v>18</v>
      </c>
      <c r="B41" s="64"/>
      <c r="C41" s="64"/>
      <c r="D41" s="64"/>
      <c r="E41" s="65"/>
      <c r="F41" s="18"/>
      <c r="G41" s="24"/>
      <c r="H41" s="13">
        <f>SUM(H42:H49)</f>
        <v>3023.8500000000004</v>
      </c>
      <c r="I41" s="13">
        <f>SUM(I42:I49)</f>
        <v>3023.9</v>
      </c>
      <c r="J41" s="13">
        <f>SUM(J42:J49)</f>
        <v>3023.9</v>
      </c>
      <c r="K41" s="13"/>
      <c r="L41" s="25"/>
    </row>
    <row r="42" spans="1:12" s="31" customFormat="1" ht="77.25" customHeight="1">
      <c r="A42" s="14" t="s">
        <v>51</v>
      </c>
      <c r="B42" s="20" t="s">
        <v>20</v>
      </c>
      <c r="C42" s="27" t="s">
        <v>52</v>
      </c>
      <c r="D42" s="20" t="s">
        <v>53</v>
      </c>
      <c r="E42" s="27" t="s">
        <v>54</v>
      </c>
      <c r="F42" s="28">
        <f aca="true" t="shared" si="0" ref="F42:F49">SUM(G42:J42)</f>
        <v>1743.7</v>
      </c>
      <c r="G42" s="28">
        <v>1474.7</v>
      </c>
      <c r="H42" s="28">
        <v>269</v>
      </c>
      <c r="I42" s="29"/>
      <c r="J42" s="29"/>
      <c r="K42" s="20" t="s">
        <v>23</v>
      </c>
      <c r="L42" s="30"/>
    </row>
    <row r="43" spans="1:12" s="31" customFormat="1" ht="63.75" customHeight="1">
      <c r="A43" s="14" t="s">
        <v>55</v>
      </c>
      <c r="B43" s="20" t="s">
        <v>20</v>
      </c>
      <c r="C43" s="27" t="s">
        <v>52</v>
      </c>
      <c r="D43" s="20" t="s">
        <v>53</v>
      </c>
      <c r="E43" s="27" t="s">
        <v>56</v>
      </c>
      <c r="F43" s="28">
        <f t="shared" si="0"/>
        <v>1925.6</v>
      </c>
      <c r="G43" s="28">
        <v>455.8</v>
      </c>
      <c r="H43" s="28">
        <v>1469.8</v>
      </c>
      <c r="I43" s="29"/>
      <c r="J43" s="29"/>
      <c r="K43" s="20" t="s">
        <v>23</v>
      </c>
      <c r="L43" s="30"/>
    </row>
    <row r="44" spans="1:12" s="31" customFormat="1" ht="143.25" customHeight="1">
      <c r="A44" s="14" t="s">
        <v>57</v>
      </c>
      <c r="B44" s="20">
        <v>2014</v>
      </c>
      <c r="C44" s="27" t="s">
        <v>58</v>
      </c>
      <c r="D44" s="27" t="s">
        <v>59</v>
      </c>
      <c r="E44" s="27"/>
      <c r="F44" s="28">
        <f t="shared" si="0"/>
        <v>3023.9</v>
      </c>
      <c r="G44" s="20"/>
      <c r="H44" s="28"/>
      <c r="I44" s="28">
        <v>3023.9</v>
      </c>
      <c r="J44" s="28"/>
      <c r="K44" s="20" t="s">
        <v>23</v>
      </c>
      <c r="L44" s="30"/>
    </row>
    <row r="45" spans="1:12" s="31" customFormat="1" ht="240" customHeight="1">
      <c r="A45" s="14" t="s">
        <v>60</v>
      </c>
      <c r="B45" s="20">
        <v>2015</v>
      </c>
      <c r="C45" s="27" t="s">
        <v>58</v>
      </c>
      <c r="D45" s="27" t="s">
        <v>61</v>
      </c>
      <c r="E45" s="27"/>
      <c r="F45" s="28">
        <f t="shared" si="0"/>
        <v>2123.9</v>
      </c>
      <c r="G45" s="20"/>
      <c r="H45" s="28"/>
      <c r="I45" s="28"/>
      <c r="J45" s="28">
        <v>2123.9</v>
      </c>
      <c r="K45" s="20" t="s">
        <v>23</v>
      </c>
      <c r="L45" s="30"/>
    </row>
    <row r="46" spans="1:12" s="31" customFormat="1" ht="94.5" customHeight="1">
      <c r="A46" s="14" t="s">
        <v>62</v>
      </c>
      <c r="B46" s="20">
        <v>2015</v>
      </c>
      <c r="C46" s="27" t="s">
        <v>58</v>
      </c>
      <c r="D46" s="27" t="s">
        <v>63</v>
      </c>
      <c r="E46" s="27"/>
      <c r="F46" s="28">
        <f t="shared" si="0"/>
        <v>900</v>
      </c>
      <c r="G46" s="20"/>
      <c r="H46" s="28"/>
      <c r="I46" s="28"/>
      <c r="J46" s="28">
        <v>900</v>
      </c>
      <c r="K46" s="20" t="s">
        <v>23</v>
      </c>
      <c r="L46" s="30"/>
    </row>
    <row r="47" spans="1:12" s="31" customFormat="1" ht="80.25" customHeight="1">
      <c r="A47" s="14" t="s">
        <v>64</v>
      </c>
      <c r="B47" s="20" t="s">
        <v>20</v>
      </c>
      <c r="C47" s="20" t="s">
        <v>65</v>
      </c>
      <c r="D47" s="20"/>
      <c r="E47" s="27" t="s">
        <v>66</v>
      </c>
      <c r="F47" s="28">
        <f t="shared" si="0"/>
        <v>447.85</v>
      </c>
      <c r="G47" s="20"/>
      <c r="H47" s="28">
        <v>447.85</v>
      </c>
      <c r="I47" s="29"/>
      <c r="J47" s="29"/>
      <c r="K47" s="20" t="s">
        <v>23</v>
      </c>
      <c r="L47" s="30"/>
    </row>
    <row r="48" spans="1:12" s="31" customFormat="1" ht="45.75" customHeight="1">
      <c r="A48" s="14" t="s">
        <v>67</v>
      </c>
      <c r="B48" s="20" t="s">
        <v>20</v>
      </c>
      <c r="C48" s="20" t="s">
        <v>68</v>
      </c>
      <c r="D48" s="20"/>
      <c r="E48" s="27" t="s">
        <v>69</v>
      </c>
      <c r="F48" s="28">
        <f t="shared" si="0"/>
        <v>840</v>
      </c>
      <c r="G48" s="20">
        <v>420</v>
      </c>
      <c r="H48" s="28">
        <v>420</v>
      </c>
      <c r="I48" s="29"/>
      <c r="J48" s="29"/>
      <c r="K48" s="20" t="s">
        <v>23</v>
      </c>
      <c r="L48" s="30"/>
    </row>
    <row r="49" spans="1:12" s="26" customFormat="1" ht="49.5" customHeight="1">
      <c r="A49" s="14" t="s">
        <v>70</v>
      </c>
      <c r="B49" s="20" t="s">
        <v>20</v>
      </c>
      <c r="C49" s="20" t="s">
        <v>71</v>
      </c>
      <c r="D49" s="20" t="s">
        <v>72</v>
      </c>
      <c r="E49" s="28" t="s">
        <v>73</v>
      </c>
      <c r="F49" s="28">
        <f t="shared" si="0"/>
        <v>517.2</v>
      </c>
      <c r="G49" s="20">
        <v>100</v>
      </c>
      <c r="H49" s="28">
        <f>711.2-294</f>
        <v>417.20000000000005</v>
      </c>
      <c r="I49" s="29"/>
      <c r="J49" s="29"/>
      <c r="K49" s="20" t="s">
        <v>23</v>
      </c>
      <c r="L49" s="25"/>
    </row>
    <row r="50" spans="1:12" s="26" customFormat="1" ht="24.75" customHeight="1">
      <c r="A50" s="63" t="s">
        <v>74</v>
      </c>
      <c r="B50" s="64"/>
      <c r="C50" s="64"/>
      <c r="D50" s="64"/>
      <c r="E50" s="65"/>
      <c r="F50" s="18"/>
      <c r="G50" s="24"/>
      <c r="H50" s="13">
        <f>SUM(H51:H53)</f>
        <v>47269</v>
      </c>
      <c r="I50" s="13">
        <f>SUM(I51:I53)</f>
        <v>0</v>
      </c>
      <c r="J50" s="13">
        <f>SUM(J51:J53)</f>
        <v>0</v>
      </c>
      <c r="K50" s="13"/>
      <c r="L50" s="25"/>
    </row>
    <row r="51" spans="1:12" s="26" customFormat="1" ht="47.25" customHeight="1">
      <c r="A51" s="14" t="s">
        <v>75</v>
      </c>
      <c r="B51" s="20">
        <v>2013</v>
      </c>
      <c r="C51" s="20" t="s">
        <v>76</v>
      </c>
      <c r="D51" s="20"/>
      <c r="E51" s="28" t="s">
        <v>77</v>
      </c>
      <c r="F51" s="28">
        <v>13500</v>
      </c>
      <c r="G51" s="20"/>
      <c r="H51" s="28">
        <v>13500</v>
      </c>
      <c r="I51" s="29"/>
      <c r="J51" s="29"/>
      <c r="K51" s="20" t="s">
        <v>26</v>
      </c>
      <c r="L51" s="25"/>
    </row>
    <row r="52" spans="1:12" s="26" customFormat="1" ht="80.25" customHeight="1">
      <c r="A52" s="14" t="s">
        <v>78</v>
      </c>
      <c r="B52" s="20">
        <v>2013</v>
      </c>
      <c r="C52" s="20" t="s">
        <v>79</v>
      </c>
      <c r="D52" s="20"/>
      <c r="E52" s="28" t="s">
        <v>80</v>
      </c>
      <c r="F52" s="28">
        <v>8754</v>
      </c>
      <c r="G52" s="20"/>
      <c r="H52" s="28">
        <v>8754</v>
      </c>
      <c r="I52" s="29"/>
      <c r="J52" s="29"/>
      <c r="K52" s="20" t="s">
        <v>26</v>
      </c>
      <c r="L52" s="25"/>
    </row>
    <row r="53" spans="1:12" s="26" customFormat="1" ht="61.5" customHeight="1">
      <c r="A53" s="14" t="s">
        <v>81</v>
      </c>
      <c r="B53" s="20">
        <v>2013</v>
      </c>
      <c r="C53" s="28" t="s">
        <v>71</v>
      </c>
      <c r="D53" s="20"/>
      <c r="E53" s="28" t="s">
        <v>82</v>
      </c>
      <c r="F53" s="28">
        <v>25015</v>
      </c>
      <c r="G53" s="20"/>
      <c r="H53" s="28">
        <v>25015</v>
      </c>
      <c r="I53" s="29"/>
      <c r="J53" s="29"/>
      <c r="K53" s="20" t="s">
        <v>26</v>
      </c>
      <c r="L53" s="25"/>
    </row>
    <row r="54" spans="1:12" ht="26.25" customHeight="1">
      <c r="A54" s="58" t="s">
        <v>83</v>
      </c>
      <c r="B54" s="59"/>
      <c r="C54" s="59"/>
      <c r="D54" s="32"/>
      <c r="E54" s="32"/>
      <c r="F54" s="32"/>
      <c r="G54" s="32"/>
      <c r="H54" s="33">
        <f>H41+H50</f>
        <v>50292.85</v>
      </c>
      <c r="I54" s="33">
        <f>I41+I50</f>
        <v>3023.9</v>
      </c>
      <c r="J54" s="33">
        <f>J41+J50</f>
        <v>3023.9</v>
      </c>
      <c r="K54" s="32"/>
      <c r="L54" s="4"/>
    </row>
    <row r="55" spans="1:15" s="1" customFormat="1" ht="21" customHeight="1">
      <c r="A55" s="66" t="s">
        <v>84</v>
      </c>
      <c r="B55" s="67"/>
      <c r="C55" s="67"/>
      <c r="D55" s="35"/>
      <c r="E55" s="35"/>
      <c r="F55" s="36"/>
      <c r="G55" s="37"/>
      <c r="H55" s="38">
        <f>H39+H54</f>
        <v>889211.65</v>
      </c>
      <c r="I55" s="38">
        <f>I39+I54</f>
        <v>3023.9</v>
      </c>
      <c r="J55" s="38">
        <f>J39+J54</f>
        <v>3023.9</v>
      </c>
      <c r="K55" s="39"/>
      <c r="L55" s="40"/>
      <c r="M55" s="41"/>
      <c r="N55" s="42"/>
      <c r="O55" s="42"/>
    </row>
    <row r="56" spans="1:11" ht="3.75" customHeight="1">
      <c r="A56" s="4"/>
      <c r="B56" s="4"/>
      <c r="C56" s="4"/>
      <c r="D56" s="4"/>
      <c r="E56" s="4"/>
      <c r="F56" s="4"/>
      <c r="G56" s="4"/>
      <c r="H56" s="4"/>
      <c r="I56" s="4"/>
      <c r="J56" s="4"/>
      <c r="K56" s="4"/>
    </row>
    <row r="57" spans="1:11" ht="66" customHeight="1">
      <c r="A57" s="56"/>
      <c r="B57" s="56"/>
      <c r="C57" s="56"/>
      <c r="D57" s="56"/>
      <c r="E57" s="56"/>
      <c r="F57" s="56"/>
      <c r="G57" s="56"/>
      <c r="H57" s="56"/>
      <c r="I57" s="56"/>
      <c r="J57" s="4"/>
      <c r="K57" s="4"/>
    </row>
    <row r="58" spans="1:11" ht="18.75" customHeight="1">
      <c r="A58" s="57"/>
      <c r="B58" s="57"/>
      <c r="C58" s="57"/>
      <c r="D58" s="4" t="s">
        <v>85</v>
      </c>
      <c r="E58" s="43"/>
      <c r="F58" s="43"/>
      <c r="G58" s="43"/>
      <c r="H58" s="43" t="s">
        <v>86</v>
      </c>
      <c r="I58" s="43"/>
      <c r="J58" s="4"/>
      <c r="K58" s="4"/>
    </row>
  </sheetData>
  <sheetProtection/>
  <mergeCells count="59">
    <mergeCell ref="H2:K2"/>
    <mergeCell ref="H4:K4"/>
    <mergeCell ref="A5:K5"/>
    <mergeCell ref="A6:K6"/>
    <mergeCell ref="A7:K7"/>
    <mergeCell ref="H3:K3"/>
    <mergeCell ref="K17:K18"/>
    <mergeCell ref="B19:B20"/>
    <mergeCell ref="G8:G13"/>
    <mergeCell ref="H8:J8"/>
    <mergeCell ref="K8:K13"/>
    <mergeCell ref="H9:H12"/>
    <mergeCell ref="I9:J9"/>
    <mergeCell ref="I10:I12"/>
    <mergeCell ref="J10:J12"/>
    <mergeCell ref="B8:B13"/>
    <mergeCell ref="M13:N13"/>
    <mergeCell ref="A14:K14"/>
    <mergeCell ref="A15:K15"/>
    <mergeCell ref="A16:E16"/>
    <mergeCell ref="A8:A13"/>
    <mergeCell ref="C8:C13"/>
    <mergeCell ref="D8:D13"/>
    <mergeCell ref="E8:E13"/>
    <mergeCell ref="F8:F12"/>
    <mergeCell ref="B21:B22"/>
    <mergeCell ref="D21:D22"/>
    <mergeCell ref="E21:E22"/>
    <mergeCell ref="B17:B18"/>
    <mergeCell ref="C17:C23"/>
    <mergeCell ref="D17:D18"/>
    <mergeCell ref="E17:E18"/>
    <mergeCell ref="K21:K22"/>
    <mergeCell ref="K26:K27"/>
    <mergeCell ref="D19:D20"/>
    <mergeCell ref="E19:E20"/>
    <mergeCell ref="K19:K20"/>
    <mergeCell ref="K23:K24"/>
    <mergeCell ref="C24:C28"/>
    <mergeCell ref="B26:B27"/>
    <mergeCell ref="D26:D27"/>
    <mergeCell ref="E26:E27"/>
    <mergeCell ref="A37:E37"/>
    <mergeCell ref="B23:B24"/>
    <mergeCell ref="D23:D24"/>
    <mergeCell ref="E23:E24"/>
    <mergeCell ref="A29:K29"/>
    <mergeCell ref="A36:K36"/>
    <mergeCell ref="A30:E30"/>
    <mergeCell ref="A32:K32"/>
    <mergeCell ref="A33:E33"/>
    <mergeCell ref="A57:I57"/>
    <mergeCell ref="A58:C58"/>
    <mergeCell ref="A39:E39"/>
    <mergeCell ref="A40:K40"/>
    <mergeCell ref="A41:E41"/>
    <mergeCell ref="A50:E50"/>
    <mergeCell ref="A54:C54"/>
    <mergeCell ref="A55:C55"/>
  </mergeCells>
  <printOptions/>
  <pageMargins left="0.4330708661417323" right="0.2362204724409449" top="0.5511811023622047" bottom="0.3937007874015748" header="0.31496062992125984" footer="0"/>
  <pageSetup horizontalDpi="300" verticalDpi="300" orientation="landscape" paperSize="9" scale="72"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kpru01</cp:lastModifiedBy>
  <cp:lastPrinted>2013-03-18T07:53:19Z</cp:lastPrinted>
  <dcterms:created xsi:type="dcterms:W3CDTF">2013-03-12T11:21:30Z</dcterms:created>
  <dcterms:modified xsi:type="dcterms:W3CDTF">2013-03-21T08:22:27Z</dcterms:modified>
  <cp:category/>
  <cp:version/>
  <cp:contentType/>
  <cp:contentStatus/>
</cp:coreProperties>
</file>